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<sst xmlns="http://schemas.openxmlformats.org/spreadsheetml/2006/main" count="34">
  <si>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>建设工程项目主材设备市场询价表</t>
  </si>
  <si>
    <t>工程名称：华港路、兴港路路灯正式用电工程</t>
  </si>
  <si>
    <t>编号：湘彬诚咨字【2021】第Y-050号</t>
  </si>
  <si>
    <t>序号</t>
  </si>
  <si>
    <t>名称</t>
  </si>
  <si>
    <t>基本配置技术参数</t>
  </si>
  <si>
    <t>单
位</t>
  </si>
  <si>
    <t>数量</t>
  </si>
  <si>
    <t>单价（元）</t>
  </si>
  <si>
    <t>总价（元）</t>
  </si>
  <si>
    <t>备注</t>
  </si>
  <si>
    <t>报审价除税价</t>
  </si>
  <si>
    <t>报审价含税价</t>
  </si>
  <si>
    <t>询价（含税）</t>
  </si>
  <si>
    <t>询价（除税）</t>
  </si>
  <si>
    <t>报审价</t>
  </si>
  <si>
    <t>询价</t>
  </si>
  <si>
    <t>高压电缆终端头（户内冷缩型）</t>
  </si>
  <si>
    <t>3*70-10kv</t>
  </si>
  <si>
    <t>套</t>
  </si>
  <si>
    <t>询价为含税价</t>
  </si>
  <si>
    <t>接地故障指示器</t>
  </si>
  <si>
    <t>组</t>
  </si>
  <si>
    <t>户外真空断路器</t>
  </si>
  <si>
    <t>ZW20-12F/630</t>
  </si>
  <si>
    <t>台</t>
  </si>
  <si>
    <t>高压电缆终端头（户外冷缩型）</t>
  </si>
  <si>
    <t>避雷器</t>
  </si>
  <si>
    <t>HY5WS-17/45</t>
  </si>
  <si>
    <t>只</t>
  </si>
  <si>
    <t>防火堵料</t>
  </si>
  <si>
    <t>t</t>
  </si>
  <si>
    <t>合  计</t>
  </si>
  <si>
    <t>/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</si>
</sst>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rgb="FFFF000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469900</xdr:colOff>
      <xdr:row>4</xdr:row>
      <xdr:rowOff>28575</xdr:rowOff>
    </xdr:from>
    <xdr:to>
      <xdr:col>16</xdr:col>
      <xdr:colOff>149860</xdr:colOff>
      <xdr:row>6</xdr:row>
      <xdr:rowOff>41910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575290" y="1234440"/>
          <a:ext cx="2490470" cy="699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13</xdr:col>
      <xdr:colOff>307975</xdr:colOff>
      <xdr:row>8</xdr:row>
      <xdr:rowOff>19050</xdr:rowOff>
    </xdr:from>
    <xdr:to>
      <xdr:col>15</xdr:col>
      <xdr:colOff>482600</xdr:colOff>
      <xdr:row>9</xdr:row>
      <xdr:rowOff>13970</xdr:rowOff>
    </xdr:to>
    <xdr:pic>
      <xdr:nvPicPr>
        <xdr:cNvPr id="6" name="图片 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099165" y="2901315"/>
          <a:ext cx="1579880" cy="4902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13</xdr:col>
      <xdr:colOff>142875</xdr:colOff>
      <xdr:row>9</xdr:row>
      <xdr:rowOff>114300</xdr:rowOff>
    </xdr:from>
    <xdr:to>
      <xdr:col>15</xdr:col>
      <xdr:colOff>67310</xdr:colOff>
      <xdr:row>9</xdr:row>
      <xdr:rowOff>467360</xdr:rowOff>
    </xdr:to>
    <xdr:pic>
      <xdr:nvPicPr>
        <xdr:cNvPr id="7" name="图片 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0934065" y="3491865"/>
          <a:ext cx="1329690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13</xdr:col>
      <xdr:colOff>0</xdr:colOff>
      <xdr:row>7</xdr:row>
      <xdr:rowOff>0</xdr:rowOff>
    </xdr:from>
    <xdr:to>
      <xdr:col>14</xdr:col>
      <xdr:colOff>561340</xdr:colOff>
      <xdr:row>7</xdr:row>
      <xdr:rowOff>356870</xdr:rowOff>
    </xdr:to>
    <xdr:pic>
      <xdr:nvPicPr>
        <xdr:cNvPr id="8" name="图片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0791190" y="2386965"/>
          <a:ext cx="1247140" cy="3568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13</xdr:col>
      <xdr:colOff>209550</xdr:colOff>
      <xdr:row>10</xdr:row>
      <xdr:rowOff>152400</xdr:rowOff>
    </xdr:from>
    <xdr:to>
      <xdr:col>16</xdr:col>
      <xdr:colOff>562610</xdr:colOff>
      <xdr:row>11</xdr:row>
      <xdr:rowOff>206375</xdr:rowOff>
    </xdr:to>
    <xdr:pic>
      <xdr:nvPicPr>
        <xdr:cNvPr id="10" name="图片 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1000740" y="4025265"/>
          <a:ext cx="2477770" cy="5492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16</xdr:col>
      <xdr:colOff>186055</xdr:colOff>
      <xdr:row>6</xdr:row>
      <xdr:rowOff>28575</xdr:rowOff>
    </xdr:from>
    <xdr:to>
      <xdr:col>19</xdr:col>
      <xdr:colOff>567690</xdr:colOff>
      <xdr:row>7</xdr:row>
      <xdr:rowOff>143510</xdr:rowOff>
    </xdr:to>
    <xdr:pic>
      <xdr:nvPicPr>
        <xdr:cNvPr id="11" name="图片 10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3101955" y="1920240"/>
          <a:ext cx="2439035" cy="61023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R3" sqref="R3"/>
    </sheetView>
  </sheetViews>
  <sheetFormatPr defaultColWidth="9" defaultRowHeight="14.25"/>
  <cols>
    <col min="1" max="1" width="5.88333333333333" style="1" customWidth="1"/>
    <col min="2" max="2" width="19.625" style="1" customWidth="1"/>
    <col min="3" max="3" width="14.875" style="2" customWidth="1"/>
    <col min="4" max="4" width="5.21666666666667" style="1" customWidth="1"/>
    <col min="5" max="5" width="5.375" style="1" customWidth="1"/>
    <col min="6" max="6" width="12.625" style="1" customWidth="1"/>
    <col min="7" max="7" width="13.5" style="1" customWidth="1"/>
    <col min="8" max="9" width="12.75" style="1" customWidth="1"/>
    <col min="10" max="11" width="8.88333333333333" style="1" customWidth="1"/>
    <col min="12" max="12" width="12.25" style="1" customWidth="1"/>
    <col min="13" max="14" width="9" style="1"/>
    <col min="15" max="16" width="9.44166666666667" style="1"/>
    <col min="17" max="16384" width="9" style="1"/>
  </cols>
  <sheetData>
    <row r="1" ht="34.9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1" customHeight="1" spans="1:11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ht="21" customHeight="1" spans="1:11">
      <c r="A3" s="4" t="s">
        <v>2</v>
      </c>
      <c r="B3" s="4"/>
      <c r="C3" s="5"/>
      <c r="D3" s="4"/>
      <c r="E3" s="4"/>
      <c r="F3" s="4"/>
      <c r="G3" s="4"/>
      <c r="H3" s="4"/>
      <c r="I3" s="4"/>
      <c r="J3" s="4"/>
      <c r="K3" s="4"/>
    </row>
    <row r="4" ht="18" customHeight="1" spans="1:12">
      <c r="A4" s="6" t="s">
        <v>3</v>
      </c>
      <c r="B4" s="7" t="s">
        <v>4</v>
      </c>
      <c r="C4" s="6" t="s">
        <v>5</v>
      </c>
      <c r="D4" s="6" t="s">
        <v>6</v>
      </c>
      <c r="E4" s="7" t="s">
        <v>7</v>
      </c>
      <c r="F4" s="8" t="s">
        <v>8</v>
      </c>
      <c r="G4" s="9"/>
      <c r="H4" s="9"/>
      <c r="I4" s="19"/>
      <c r="J4" s="7" t="s">
        <v>9</v>
      </c>
      <c r="K4" s="7"/>
      <c r="L4" s="20" t="s">
        <v>10</v>
      </c>
    </row>
    <row r="5" ht="15" customHeight="1" spans="1:12">
      <c r="A5" s="7"/>
      <c r="B5" s="7"/>
      <c r="C5" s="6"/>
      <c r="D5" s="7"/>
      <c r="E5" s="7"/>
      <c r="F5" s="7" t="s">
        <v>11</v>
      </c>
      <c r="G5" s="7" t="s">
        <v>12</v>
      </c>
      <c r="H5" s="10" t="s">
        <v>13</v>
      </c>
      <c r="I5" s="7" t="s">
        <v>14</v>
      </c>
      <c r="J5" s="7" t="s">
        <v>15</v>
      </c>
      <c r="K5" s="7" t="s">
        <v>16</v>
      </c>
      <c r="L5" s="20"/>
    </row>
    <row r="6" ht="39" customHeight="1" spans="1:12">
      <c r="A6" s="11">
        <v>1</v>
      </c>
      <c r="B6" s="12" t="s">
        <v>17</v>
      </c>
      <c r="C6" s="13" t="s">
        <v>18</v>
      </c>
      <c r="D6" s="14" t="s">
        <v>19</v>
      </c>
      <c r="E6" s="14">
        <v>1</v>
      </c>
      <c r="F6" s="14">
        <v>288</v>
      </c>
      <c r="G6" s="14">
        <f t="shared" ref="G6:G11" si="0">F6*1.13</f>
        <v>325.44</v>
      </c>
      <c r="H6" s="15">
        <v>81</v>
      </c>
      <c r="I6" s="21">
        <f t="shared" ref="I6:I11" si="1">H6/1.13</f>
        <v>71.6814159292036</v>
      </c>
      <c r="J6" s="14">
        <f t="shared" ref="J6:J11" si="2">E6*F6</f>
        <v>288</v>
      </c>
      <c r="K6" s="14">
        <f t="shared" ref="K6:K11" si="3">E6*H6</f>
        <v>81</v>
      </c>
      <c r="L6" s="13" t="s">
        <v>20</v>
      </c>
    </row>
    <row r="7" ht="39" customHeight="1" spans="1:12">
      <c r="A7" s="11">
        <v>2</v>
      </c>
      <c r="B7" s="12" t="s">
        <v>21</v>
      </c>
      <c r="C7" s="13"/>
      <c r="D7" s="14" t="s">
        <v>22</v>
      </c>
      <c r="E7" s="14">
        <v>1</v>
      </c>
      <c r="F7" s="14">
        <v>1250</v>
      </c>
      <c r="G7" s="14">
        <f t="shared" si="0"/>
        <v>1412.5</v>
      </c>
      <c r="H7" s="15">
        <v>800</v>
      </c>
      <c r="I7" s="21">
        <f t="shared" si="1"/>
        <v>707.964601769912</v>
      </c>
      <c r="J7" s="14">
        <f t="shared" si="2"/>
        <v>1250</v>
      </c>
      <c r="K7" s="14">
        <f t="shared" si="3"/>
        <v>800</v>
      </c>
      <c r="L7" s="13" t="s">
        <v>20</v>
      </c>
    </row>
    <row r="8" ht="39" customHeight="1" spans="1:12">
      <c r="A8" s="11">
        <v>3</v>
      </c>
      <c r="B8" s="12" t="s">
        <v>23</v>
      </c>
      <c r="C8" s="13" t="s">
        <v>24</v>
      </c>
      <c r="D8" s="14" t="s">
        <v>25</v>
      </c>
      <c r="E8" s="14">
        <v>1</v>
      </c>
      <c r="F8" s="14">
        <v>16539.5</v>
      </c>
      <c r="G8" s="14">
        <f t="shared" si="0"/>
        <v>18689.635</v>
      </c>
      <c r="H8" s="15">
        <v>8380</v>
      </c>
      <c r="I8" s="21">
        <f t="shared" si="1"/>
        <v>7415.92920353982</v>
      </c>
      <c r="J8" s="14">
        <f t="shared" si="2"/>
        <v>16539.5</v>
      </c>
      <c r="K8" s="14">
        <f t="shared" si="3"/>
        <v>8380</v>
      </c>
      <c r="L8" s="13" t="s">
        <v>20</v>
      </c>
    </row>
    <row r="9" ht="39" customHeight="1" spans="1:12">
      <c r="A9" s="11">
        <v>4</v>
      </c>
      <c r="B9" s="12" t="s">
        <v>26</v>
      </c>
      <c r="C9" s="13" t="s">
        <v>18</v>
      </c>
      <c r="D9" s="14" t="s">
        <v>19</v>
      </c>
      <c r="E9" s="14">
        <v>1</v>
      </c>
      <c r="F9" s="14">
        <v>137.5</v>
      </c>
      <c r="G9" s="14">
        <f t="shared" si="0"/>
        <v>155.375</v>
      </c>
      <c r="H9" s="15">
        <v>99</v>
      </c>
      <c r="I9" s="21">
        <f t="shared" si="1"/>
        <v>87.6106194690266</v>
      </c>
      <c r="J9" s="14">
        <f t="shared" si="2"/>
        <v>137.5</v>
      </c>
      <c r="K9" s="14">
        <f t="shared" si="3"/>
        <v>99</v>
      </c>
      <c r="L9" s="13" t="s">
        <v>20</v>
      </c>
    </row>
    <row r="10" ht="39" customHeight="1" spans="1:12">
      <c r="A10" s="11">
        <v>5</v>
      </c>
      <c r="B10" s="12" t="s">
        <v>27</v>
      </c>
      <c r="C10" s="13" t="s">
        <v>28</v>
      </c>
      <c r="D10" s="14" t="s">
        <v>29</v>
      </c>
      <c r="E10" s="14">
        <v>3</v>
      </c>
      <c r="F10" s="14">
        <v>220</v>
      </c>
      <c r="G10" s="14">
        <f t="shared" si="0"/>
        <v>248.6</v>
      </c>
      <c r="H10" s="15">
        <v>216</v>
      </c>
      <c r="I10" s="21">
        <f t="shared" si="1"/>
        <v>191.150442477876</v>
      </c>
      <c r="J10" s="14">
        <f t="shared" si="2"/>
        <v>660</v>
      </c>
      <c r="K10" s="14">
        <f t="shared" si="3"/>
        <v>648</v>
      </c>
      <c r="L10" s="13" t="s">
        <v>20</v>
      </c>
    </row>
    <row r="11" ht="39" customHeight="1" spans="1:12">
      <c r="A11" s="11">
        <v>6</v>
      </c>
      <c r="B11" s="12" t="s">
        <v>30</v>
      </c>
      <c r="C11" s="13"/>
      <c r="D11" s="14" t="s">
        <v>31</v>
      </c>
      <c r="E11" s="14">
        <v>0.033</v>
      </c>
      <c r="F11" s="14">
        <v>3000</v>
      </c>
      <c r="G11" s="14">
        <f t="shared" si="0"/>
        <v>3390</v>
      </c>
      <c r="H11" s="15">
        <v>1800</v>
      </c>
      <c r="I11" s="21">
        <f t="shared" si="1"/>
        <v>1592.9203539823</v>
      </c>
      <c r="J11" s="14">
        <f t="shared" si="2"/>
        <v>99</v>
      </c>
      <c r="K11" s="14">
        <f t="shared" si="3"/>
        <v>59.4</v>
      </c>
      <c r="L11" s="13" t="s">
        <v>20</v>
      </c>
    </row>
    <row r="12" ht="39" customHeight="1" spans="1:12">
      <c r="A12" s="16" t="s">
        <v>32</v>
      </c>
      <c r="B12" s="17"/>
      <c r="C12" s="18"/>
      <c r="D12" s="14"/>
      <c r="E12" s="14"/>
      <c r="F12" s="14" t="s">
        <v>33</v>
      </c>
      <c r="G12" s="15">
        <f>SUM(G6:G8)</f>
        <v>20427.575</v>
      </c>
      <c r="H12" s="15">
        <f>SUM(H6:H8)</f>
        <v>9261</v>
      </c>
      <c r="I12" s="15"/>
      <c r="J12" s="15">
        <f>SUM(J6:J8)</f>
        <v>18077.5</v>
      </c>
      <c r="K12" s="15">
        <f>SUM(K6:K8)</f>
        <v>9261</v>
      </c>
      <c r="L12" s="12"/>
    </row>
    <row r="13" ht="22.05" customHeight="1"/>
    <row r="14" ht="22.05" customHeight="1"/>
    <row r="15" ht="22.05" customHeight="1"/>
    <row r="16" ht="20.25" customHeight="1"/>
    <row r="17" ht="20.25" customHeight="1"/>
  </sheetData>
  <mergeCells count="12">
    <mergeCell ref="A1:L1"/>
    <mergeCell ref="A2:K2"/>
    <mergeCell ref="A3:K3"/>
    <mergeCell ref="F4:I4"/>
    <mergeCell ref="J4:K4"/>
    <mergeCell ref="A12:C12"/>
    <mergeCell ref="A4:A5"/>
    <mergeCell ref="B4:B5"/>
    <mergeCell ref="C4:C5"/>
    <mergeCell ref="D4:D5"/>
    <mergeCell ref="E4:E5"/>
    <mergeCell ref="L4:L5"/>
  </mergeCells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OLB995</dc:creator>
  <cp:lastModifiedBy>Administrator</cp:lastModifiedBy>
  <dcterms:created xsi:type="dcterms:W3CDTF">2019-04-11T01:53:00Z</dcterms:created>
  <dcterms:modified xsi:type="dcterms:W3CDTF">2021-03-09T08:05:41Z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